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<sst xmlns="http://schemas.openxmlformats.org/spreadsheetml/2006/main" count="46" uniqueCount="32">
  <si>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</si>
  <si>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</si>
  <si>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</si>
  <si>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</si>
  <si>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</si>
  <si>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</si>
  <si>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</si>
  <si>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</si>
  <si>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</si>
  <si>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</si>
  <si>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</si>
  <si>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</si>
  <si>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</si>
  <si>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</si>
  <si>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</si>
  <si>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</si>
  <si>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</si>
  <si>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</si>
  <si>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</si>
  <si>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</si>
  <si>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</si>
  <si>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</si>
  <si>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</si>
  <si>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</si>
  <si>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</si>
  <si>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</si>
  <si>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Ложевая,дом № 132</t>
  </si>
  <si>
    <t>Общеполезная площадь жилых помещений дома                                                                                   5739,9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</si>
  <si>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</si>
  <si>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</si>
  <si>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28,51   руб./м2</t>
  </si>
  <si>
    <t>Сумма ,начисленная за содержание и текущий ремонт,руб./год                                                     1 963 734,59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</si>
</sst>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26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29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27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5739.9</v>
      </c>
      <c r="E8" s="15">
        <v>1.1000000000000001</v>
      </c>
      <c r="F8" s="5">
        <f t="shared" ref="F8:F15" si="0">D8*E8*12</f>
        <v>75766.680000000008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5739.9</v>
      </c>
      <c r="E9" s="15">
        <v>1.3</v>
      </c>
      <c r="F9" s="5">
        <f t="shared" si="0"/>
        <v>89542.44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5739.9</v>
      </c>
      <c r="E10" s="15">
        <v>1.5</v>
      </c>
      <c r="F10" s="5">
        <f t="shared" si="0"/>
        <v>103318.19999999998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5739.9</v>
      </c>
      <c r="E11" s="15">
        <v>4.45</v>
      </c>
      <c r="F11" s="5">
        <f t="shared" si="0"/>
        <v>306510.66000000003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5739.9</v>
      </c>
      <c r="E12" s="15">
        <v>1.5</v>
      </c>
      <c r="F12" s="5">
        <f t="shared" si="0"/>
        <v>103318.19999999998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5739.9</v>
      </c>
      <c r="E13" s="15">
        <v>0.12</v>
      </c>
      <c r="F13" s="5">
        <f t="shared" si="0"/>
        <v>8265.4559999999983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5739.9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7"/>
      <c r="B15" s="6" t="s">
        <v>13</v>
      </c>
      <c r="C15" s="17" t="s">
        <v>7</v>
      </c>
      <c r="D15" s="17">
        <v>5739.9</v>
      </c>
      <c r="E15" s="17">
        <v>1.29</v>
      </c>
      <c r="F15" s="5">
        <f t="shared" si="0"/>
        <v>88853.652000000002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28</v>
      </c>
      <c r="C16" s="15" t="s">
        <v>7</v>
      </c>
      <c r="D16" s="17">
        <v>5739.9</v>
      </c>
      <c r="E16" s="15">
        <v>1.86</v>
      </c>
      <c r="F16" s="5">
        <f t="shared" ref="F16:F21" si="1">D16*E16*12</f>
        <v>128114.568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7">
        <v>5739.9</v>
      </c>
      <c r="E17" s="15">
        <v>2.85</v>
      </c>
      <c r="F17" s="5">
        <f t="shared" si="1"/>
        <v>196304.58000000002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7">
        <v>5739.9</v>
      </c>
      <c r="E18" s="15">
        <v>4.28</v>
      </c>
      <c r="F18" s="5">
        <f t="shared" si="1"/>
        <v>294801.26400000002</v>
      </c>
      <c r="G18" s="16"/>
      <c r="H18" s="16"/>
      <c r="I18" s="16"/>
    </row>
    <row r="19" spans="1:9" ht="81" customHeight="1" x14ac:dyDescent="0.25">
      <c r="A19" s="7" t="s">
        <v>24</v>
      </c>
      <c r="B19" s="8" t="s">
        <v>23</v>
      </c>
      <c r="C19" s="15" t="s">
        <v>7</v>
      </c>
      <c r="D19" s="17">
        <v>5739.9</v>
      </c>
      <c r="E19" s="9">
        <v>1.7</v>
      </c>
      <c r="F19" s="9">
        <f t="shared" si="1"/>
        <v>117093.95999999999</v>
      </c>
      <c r="G19" s="16"/>
      <c r="H19" s="16"/>
      <c r="I19" s="16"/>
    </row>
    <row r="20" spans="1:9" ht="74.25" customHeight="1" x14ac:dyDescent="0.25">
      <c r="A20" s="7" t="s">
        <v>25</v>
      </c>
      <c r="B20" s="8" t="s">
        <v>16</v>
      </c>
      <c r="C20" s="15" t="s">
        <v>7</v>
      </c>
      <c r="D20" s="17">
        <v>5739.9</v>
      </c>
      <c r="E20" s="9">
        <v>3.71</v>
      </c>
      <c r="F20" s="9">
        <f t="shared" si="1"/>
        <v>255540.348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7">
        <v>5739.9</v>
      </c>
      <c r="E21" s="9">
        <v>2.85</v>
      </c>
      <c r="F21" s="9">
        <f t="shared" si="1"/>
        <v>196304.58000000002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19"/>
      <c r="D22" s="19"/>
      <c r="E22" s="19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0"/>
      <c r="D23" s="20"/>
      <c r="E23" s="20"/>
      <c r="F23" s="14">
        <f>SUM(F8:F22)</f>
        <v>1963734.588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0"/>
      <c r="D24" s="20"/>
      <c r="E24" s="20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2" x14ac:dyDescent="0.2">
      <c r="E26" s="12"/>
    </row>
    <row r="31" spans="1:9" x14ac:dyDescent="0.2">
      <c r="F31" s="13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2026-02-25T13:01:52Z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